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315" windowHeight="10860" activeTab="0"/>
  </bookViews>
  <sheets>
    <sheet name="整体支出绩效评价表 (终)" sheetId="1" r:id="rId1"/>
  </sheets>
  <definedNames>
    <definedName name="_xlnm.Print_Area" localSheetId="0">'整体支出绩效评价表 (终)'!$A$1:$K$23</definedName>
    <definedName name="_xlnm.Print_Titles" localSheetId="0">'整体支出绩效评价表 (终)'!$1:$7</definedName>
  </definedNames>
  <calcPr fullCalcOnLoad="1"/>
</workbook>
</file>

<file path=xl/sharedStrings.xml><?xml version="1.0" encoding="utf-8"?>
<sst xmlns="http://schemas.openxmlformats.org/spreadsheetml/2006/main" count="81" uniqueCount="65">
  <si>
    <t>总分：</t>
  </si>
  <si>
    <t>产出指标</t>
  </si>
  <si>
    <t>数量指标</t>
  </si>
  <si>
    <t>评价单位</t>
  </si>
  <si>
    <t>湖北省知识产权局</t>
  </si>
  <si>
    <t>评价年度</t>
  </si>
  <si>
    <t>部门整体支出资金（万元）</t>
  </si>
  <si>
    <t>预算数</t>
  </si>
  <si>
    <t>全年执行数</t>
  </si>
  <si>
    <t>其中：一般公共预算财政拨款</t>
  </si>
  <si>
    <t>其中：一般公共预算执行数</t>
  </si>
  <si>
    <t xml:space="preserve">        政府性基金预算财政拨款</t>
  </si>
  <si>
    <t xml:space="preserve">    政府性基金预算财政执行数</t>
  </si>
  <si>
    <t>一级
指标</t>
  </si>
  <si>
    <t>二级
指标</t>
  </si>
  <si>
    <t>指标说明</t>
  </si>
  <si>
    <t>评分标准</t>
  </si>
  <si>
    <t>年初目标值</t>
  </si>
  <si>
    <t>实际完成值</t>
  </si>
  <si>
    <t>得分</t>
  </si>
  <si>
    <t>指标值偏差率</t>
  </si>
  <si>
    <t>备注</t>
  </si>
  <si>
    <t>预算管理</t>
  </si>
  <si>
    <t>预算执行</t>
  </si>
  <si>
    <t>预算
执行率</t>
  </si>
  <si>
    <t>预算执行率=全年执行数/预算数×100%。</t>
  </si>
  <si>
    <t>得分按执行率*指标权重记分</t>
  </si>
  <si>
    <t>预算调整率</t>
  </si>
  <si>
    <t>预算调整率=（预算调整数/预算数）×100%。</t>
  </si>
  <si>
    <t>预算调整率绝对值≤5%，得10分。
预算调整率绝对值＞5%的，每增加0.1个百分点扣0.1分，扣完为止。</t>
  </si>
  <si>
    <t>合计</t>
  </si>
  <si>
    <t>绩效指标名称</t>
  </si>
  <si>
    <t>设定分值</t>
  </si>
  <si>
    <t>1.预算调整率指标不包括中央专款调整。
2.产出和效果原则上以人大年初批复的绩效目标为基础进行评价，如有调整请在备注栏说明。
3.指标说明相关内容：定性指标的评价要点，定量指标的指标实现值计算公式、数据口径，由各单位完善。
4.子目标根据重要程度赋权，子目标中产出指标与效益指标的权重比为5：4。
5.计分规则：（1）满分100分制，不设置附加分。（2）得分一档最高不能超过该指标分值上限。（3）定性指标根据指标完成情况分为：达成预期指标、部分达成预期指标并具有一定效果、未达成预期指标且效果较差三档，分别按照该指标对应权重区间 100-80%（含 ），80-50%（含），50-0%合理确定分值。（4）定量指标若为正向指标（即目标值为≥*），则得分计算方法为：实际完成值/年初目标值*该指标权重，若为反向指标（即目标值为≤*），则得分计算方法为：年初目标值/实际完成值*该指标权重。（5）约束性指标以负数记分。
6.指标值偏差率=（实际完成值-预期目标值）/预期目标值。</t>
  </si>
  <si>
    <t>填报单位：湖北省知识产权局</t>
  </si>
  <si>
    <t>2018年度</t>
  </si>
  <si>
    <t>效益指标</t>
  </si>
  <si>
    <t>社会效益指标</t>
  </si>
  <si>
    <t>知识产权评议项目</t>
  </si>
  <si>
    <t>2019年省直部门整体支出绩效评价表</t>
  </si>
  <si>
    <t>填报日期：2020年5月</t>
  </si>
  <si>
    <t>目标1：全省万人发明专利拥有量稳定增长</t>
  </si>
  <si>
    <t>全省万人发明专利拥有量增长比例</t>
  </si>
  <si>
    <t>目标2：推进知识产权示范企业工作，加强高价值专利转化运用</t>
  </si>
  <si>
    <t>建立省级知识产权示范企业数量</t>
  </si>
  <si>
    <t>目标3：认定新一批知识产权海外护航企业，并开展相关工作</t>
  </si>
  <si>
    <t>社会效益指标</t>
  </si>
  <si>
    <t>目标4：进一步加强知识产权服务工作</t>
  </si>
  <si>
    <t>全省万人发明专利拥有量增长比例</t>
  </si>
  <si>
    <t>高价值专利群数量</t>
  </si>
  <si>
    <t>数量指标</t>
  </si>
  <si>
    <t>新认定护航企业数量</t>
  </si>
  <si>
    <t>知识产权双创基地数量</t>
  </si>
  <si>
    <t>中小学知识产权教育试点数量</t>
  </si>
  <si>
    <t>知识产权基地建设数量</t>
  </si>
  <si>
    <t>得分按完成率（实际完成值/年初目标值×100%）*指标权重记分，上限10分</t>
  </si>
  <si>
    <t>得分按完成率（实际完成值/年初目标值×100%）*指标权重记分，上限15分</t>
  </si>
  <si>
    <t>建立省级知识产权示范企业数量</t>
  </si>
  <si>
    <t>新认定护航企业数量</t>
  </si>
  <si>
    <t>知识产权双创服务基地数量</t>
  </si>
  <si>
    <t>87分</t>
  </si>
  <si>
    <t>得分按完成率（实际完成值/年初目标值×100%）*指标权重记分，上限12分</t>
  </si>
  <si>
    <t>得分按完成率（实际完成值/年初目标值×100%）*指标权重记分，上限13分</t>
  </si>
  <si>
    <t>得分按完成率（实际完成值/年初目标值×100%）*指标权重记分，上限6分</t>
  </si>
  <si>
    <t>得分按完成率（实际完成值/年初目标值×100%）*指标权重记分，上限7分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</si>
</sst>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_);[Red]\(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4.375" style="1" customWidth="1"/>
    <col min="2" max="2" width="4.75390625" style="1" customWidth="1"/>
    <col min="3" max="3" width="13.00390625" style="1" customWidth="1"/>
    <col min="4" max="4" width="4.25390625" style="6" customWidth="1"/>
    <col min="5" max="5" width="31.00390625" style="1" customWidth="1"/>
    <col min="6" max="6" width="31.125" style="1" customWidth="1"/>
    <col min="7" max="7" width="12.25390625" style="1" customWidth="1"/>
    <col min="8" max="8" width="13.625" style="1" customWidth="1"/>
    <col min="9" max="9" width="5.625" style="19" customWidth="1"/>
    <col min="10" max="10" width="8.25390625" style="1" customWidth="1"/>
    <col min="11" max="11" width="41.375" style="6" customWidth="1"/>
    <col min="12" max="16384" width="9.00390625" style="1" customWidth="1"/>
  </cols>
  <sheetData>
    <row r="1" spans="1:11" ht="44.25" customHeight="1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3.75" customHeight="1">
      <c r="A2" s="39" t="s">
        <v>34</v>
      </c>
      <c r="B2" s="39"/>
      <c r="C2" s="39"/>
      <c r="D2" s="39"/>
      <c r="E2" s="39"/>
      <c r="F2" s="1" t="s">
        <v>40</v>
      </c>
      <c r="G2" s="3"/>
      <c r="H2" s="3"/>
      <c r="I2" s="4"/>
      <c r="J2" s="5" t="s">
        <v>0</v>
      </c>
      <c r="K2" s="6" t="s">
        <v>60</v>
      </c>
    </row>
    <row r="3" spans="1:11" ht="20.25" customHeight="1">
      <c r="A3" s="37" t="s">
        <v>3</v>
      </c>
      <c r="B3" s="37"/>
      <c r="C3" s="24" t="s">
        <v>4</v>
      </c>
      <c r="D3" s="25"/>
      <c r="E3" s="25"/>
      <c r="F3" s="26"/>
      <c r="G3" s="21" t="s">
        <v>5</v>
      </c>
      <c r="H3" s="22"/>
      <c r="I3" s="23"/>
      <c r="J3" s="21" t="s">
        <v>35</v>
      </c>
      <c r="K3" s="23"/>
    </row>
    <row r="4" spans="1:11" ht="21.75" customHeight="1">
      <c r="A4" s="28" t="s">
        <v>6</v>
      </c>
      <c r="B4" s="29"/>
      <c r="C4" s="21" t="s">
        <v>7</v>
      </c>
      <c r="D4" s="22"/>
      <c r="E4" s="23"/>
      <c r="F4" s="8">
        <f>F5</f>
        <v>3081.2</v>
      </c>
      <c r="G4" s="37" t="s">
        <v>8</v>
      </c>
      <c r="H4" s="37"/>
      <c r="I4" s="37"/>
      <c r="J4" s="35">
        <f>J5</f>
        <v>3166.68</v>
      </c>
      <c r="K4" s="36"/>
    </row>
    <row r="5" spans="1:11" ht="24.75" customHeight="1">
      <c r="A5" s="30"/>
      <c r="B5" s="31"/>
      <c r="C5" s="21" t="s">
        <v>9</v>
      </c>
      <c r="D5" s="22"/>
      <c r="E5" s="23"/>
      <c r="F5" s="8">
        <v>3081.2</v>
      </c>
      <c r="G5" s="27" t="s">
        <v>10</v>
      </c>
      <c r="H5" s="27"/>
      <c r="I5" s="27"/>
      <c r="J5" s="35">
        <v>3166.68</v>
      </c>
      <c r="K5" s="36"/>
    </row>
    <row r="6" spans="1:11" ht="29.25" customHeight="1">
      <c r="A6" s="32"/>
      <c r="B6" s="33"/>
      <c r="C6" s="21" t="s">
        <v>11</v>
      </c>
      <c r="D6" s="22"/>
      <c r="E6" s="23"/>
      <c r="F6" s="9"/>
      <c r="G6" s="27" t="s">
        <v>12</v>
      </c>
      <c r="H6" s="27"/>
      <c r="I6" s="27"/>
      <c r="J6" s="40"/>
      <c r="K6" s="41"/>
    </row>
    <row r="7" spans="1:11" ht="52.5" customHeight="1">
      <c r="A7" s="10" t="s">
        <v>13</v>
      </c>
      <c r="B7" s="10" t="s">
        <v>14</v>
      </c>
      <c r="C7" s="10" t="s">
        <v>31</v>
      </c>
      <c r="D7" s="10" t="s">
        <v>32</v>
      </c>
      <c r="E7" s="10" t="s">
        <v>15</v>
      </c>
      <c r="F7" s="10" t="s">
        <v>16</v>
      </c>
      <c r="G7" s="10" t="s">
        <v>17</v>
      </c>
      <c r="H7" s="10" t="s">
        <v>18</v>
      </c>
      <c r="I7" s="11" t="s">
        <v>19</v>
      </c>
      <c r="J7" s="10" t="s">
        <v>20</v>
      </c>
      <c r="K7" s="10" t="s">
        <v>21</v>
      </c>
    </row>
    <row r="8" spans="1:11" ht="29.25" customHeight="1">
      <c r="A8" s="34" t="s">
        <v>22</v>
      </c>
      <c r="B8" s="37" t="s">
        <v>23</v>
      </c>
      <c r="C8" s="7" t="s">
        <v>24</v>
      </c>
      <c r="D8" s="7">
        <v>10</v>
      </c>
      <c r="E8" s="12" t="s">
        <v>25</v>
      </c>
      <c r="F8" s="12" t="s">
        <v>26</v>
      </c>
      <c r="G8" s="7">
        <v>3081.2</v>
      </c>
      <c r="H8" s="7">
        <v>3166.68</v>
      </c>
      <c r="I8" s="13">
        <f>H8/G8*D8</f>
        <v>10.277424380111643</v>
      </c>
      <c r="J8" s="14">
        <f>(H8-G8)/G8</f>
        <v>0.027742438011164487</v>
      </c>
      <c r="K8" s="7"/>
    </row>
    <row r="9" spans="1:11" ht="50.25" customHeight="1">
      <c r="A9" s="34"/>
      <c r="B9" s="37"/>
      <c r="C9" s="7" t="s">
        <v>27</v>
      </c>
      <c r="D9" s="7">
        <v>10</v>
      </c>
      <c r="E9" s="12" t="s">
        <v>28</v>
      </c>
      <c r="F9" s="12" t="s">
        <v>29</v>
      </c>
      <c r="G9" s="7">
        <v>3081.2</v>
      </c>
      <c r="H9" s="7">
        <v>3166.68</v>
      </c>
      <c r="I9" s="13">
        <v>10</v>
      </c>
      <c r="J9" s="14">
        <f>(H9-G9)/G9</f>
        <v>0.027742438011164487</v>
      </c>
      <c r="K9" s="7"/>
    </row>
    <row r="10" spans="1:11" s="15" customFormat="1" ht="21.75" customHeight="1">
      <c r="A10" s="24" t="s">
        <v>41</v>
      </c>
      <c r="B10" s="25"/>
      <c r="C10" s="25"/>
      <c r="D10" s="25"/>
      <c r="E10" s="25"/>
      <c r="F10" s="25"/>
      <c r="G10" s="25"/>
      <c r="H10" s="25"/>
      <c r="I10" s="25"/>
      <c r="J10" s="25"/>
      <c r="K10" s="26"/>
    </row>
    <row r="11" spans="1:11" s="2" customFormat="1" ht="48" customHeight="1">
      <c r="A11" s="7" t="s">
        <v>36</v>
      </c>
      <c r="B11" s="7" t="s">
        <v>37</v>
      </c>
      <c r="C11" s="7" t="s">
        <v>48</v>
      </c>
      <c r="D11" s="7">
        <v>15</v>
      </c>
      <c r="E11" s="9" t="s">
        <v>42</v>
      </c>
      <c r="F11" s="20" t="s">
        <v>56</v>
      </c>
      <c r="G11" s="7">
        <v>10</v>
      </c>
      <c r="H11" s="7">
        <v>22</v>
      </c>
      <c r="I11" s="13">
        <f>+IF(H11/G11*D11&gt;D11,D11,H11/G11*D11)</f>
        <v>15</v>
      </c>
      <c r="J11" s="14">
        <f>(H11-G11)/G11</f>
        <v>1.2</v>
      </c>
      <c r="K11" s="7"/>
    </row>
    <row r="12" spans="1:11" s="15" customFormat="1" ht="21.75" customHeight="1">
      <c r="A12" s="24" t="s">
        <v>43</v>
      </c>
      <c r="B12" s="25"/>
      <c r="C12" s="25"/>
      <c r="D12" s="25"/>
      <c r="E12" s="25"/>
      <c r="F12" s="25"/>
      <c r="G12" s="25"/>
      <c r="H12" s="25"/>
      <c r="I12" s="25"/>
      <c r="J12" s="25"/>
      <c r="K12" s="26"/>
    </row>
    <row r="13" spans="1:11" s="17" customFormat="1" ht="52.5" customHeight="1">
      <c r="A13" s="7" t="s">
        <v>1</v>
      </c>
      <c r="B13" s="7" t="s">
        <v>2</v>
      </c>
      <c r="C13" s="7" t="s">
        <v>44</v>
      </c>
      <c r="D13" s="7">
        <v>12</v>
      </c>
      <c r="E13" s="9" t="s">
        <v>57</v>
      </c>
      <c r="F13" s="20" t="s">
        <v>61</v>
      </c>
      <c r="G13" s="7">
        <v>30</v>
      </c>
      <c r="H13" s="16">
        <v>61</v>
      </c>
      <c r="I13" s="13">
        <f>+IF(H13/G13*D13&gt;D13,D13,H13/G13*D13)</f>
        <v>12</v>
      </c>
      <c r="J13" s="14">
        <f>(H13-G13)/G13</f>
        <v>1.0333333333333334</v>
      </c>
      <c r="K13" s="16"/>
    </row>
    <row r="14" spans="1:11" s="17" customFormat="1" ht="47.25" customHeight="1">
      <c r="A14" s="7" t="s">
        <v>1</v>
      </c>
      <c r="B14" s="7" t="s">
        <v>2</v>
      </c>
      <c r="C14" s="7" t="s">
        <v>49</v>
      </c>
      <c r="D14" s="7">
        <v>13</v>
      </c>
      <c r="E14" s="9" t="s">
        <v>49</v>
      </c>
      <c r="F14" s="20" t="s">
        <v>62</v>
      </c>
      <c r="G14" s="7">
        <v>30</v>
      </c>
      <c r="H14" s="7">
        <v>43</v>
      </c>
      <c r="I14" s="13">
        <f>+IF(H14/G14*D14&gt;D14,D14,H14/G14*D14)</f>
        <v>13</v>
      </c>
      <c r="J14" s="14">
        <f>(H14-G14)/G14</f>
        <v>0.43333333333333335</v>
      </c>
      <c r="K14" s="16"/>
    </row>
    <row r="15" spans="1:11" s="17" customFormat="1" ht="27.75" customHeight="1">
      <c r="A15" s="27" t="s">
        <v>45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17" customFormat="1" ht="53.25" customHeight="1">
      <c r="A16" s="7" t="s">
        <v>1</v>
      </c>
      <c r="B16" s="7" t="s">
        <v>50</v>
      </c>
      <c r="C16" s="7" t="s">
        <v>51</v>
      </c>
      <c r="D16" s="7">
        <v>10</v>
      </c>
      <c r="E16" s="9" t="s">
        <v>58</v>
      </c>
      <c r="F16" s="20" t="s">
        <v>55</v>
      </c>
      <c r="G16" s="7">
        <v>18</v>
      </c>
      <c r="H16" s="16">
        <v>35</v>
      </c>
      <c r="I16" s="13">
        <f>+IF(H16/G16*D16&gt;D16,D16,H16/G16*D16)</f>
        <v>10</v>
      </c>
      <c r="J16" s="14">
        <f>(H16-G16)/G16</f>
        <v>0.9444444444444444</v>
      </c>
      <c r="K16" s="16"/>
    </row>
    <row r="17" spans="1:11" s="17" customFormat="1" ht="45" customHeight="1">
      <c r="A17" s="7" t="s">
        <v>1</v>
      </c>
      <c r="B17" s="7" t="s">
        <v>46</v>
      </c>
      <c r="C17" s="7" t="s">
        <v>38</v>
      </c>
      <c r="D17" s="7">
        <v>10</v>
      </c>
      <c r="E17" s="9" t="s">
        <v>38</v>
      </c>
      <c r="F17" s="20" t="s">
        <v>55</v>
      </c>
      <c r="G17" s="7">
        <v>6</v>
      </c>
      <c r="H17" s="16">
        <v>0</v>
      </c>
      <c r="I17" s="13">
        <f>+IF(H17/G17*D17&gt;D17,D17,H17/G17*D17)</f>
        <v>0</v>
      </c>
      <c r="J17" s="14">
        <f>(H17-G17)/G17</f>
        <v>-1</v>
      </c>
      <c r="K17" s="16"/>
    </row>
    <row r="18" spans="1:11" s="17" customFormat="1" ht="27.75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s="17" customFormat="1" ht="54.75" customHeight="1">
      <c r="A19" s="7" t="s">
        <v>1</v>
      </c>
      <c r="B19" s="7" t="s">
        <v>2</v>
      </c>
      <c r="C19" s="7" t="s">
        <v>52</v>
      </c>
      <c r="D19" s="7">
        <v>6</v>
      </c>
      <c r="E19" s="9" t="s">
        <v>59</v>
      </c>
      <c r="F19" s="20" t="s">
        <v>63</v>
      </c>
      <c r="G19" s="7">
        <v>22</v>
      </c>
      <c r="H19" s="16">
        <v>21</v>
      </c>
      <c r="I19" s="13">
        <f>+IF(H19/G19*D19&gt;D19,D19,H19/G19*D19)</f>
        <v>5.7272727272727275</v>
      </c>
      <c r="J19" s="14">
        <f>(H19-G19)/G19</f>
        <v>-0.045454545454545456</v>
      </c>
      <c r="K19" s="16"/>
    </row>
    <row r="20" spans="1:11" s="17" customFormat="1" ht="47.25" customHeight="1">
      <c r="A20" s="7" t="s">
        <v>1</v>
      </c>
      <c r="B20" s="7" t="s">
        <v>2</v>
      </c>
      <c r="C20" s="7" t="s">
        <v>53</v>
      </c>
      <c r="D20" s="7">
        <v>7</v>
      </c>
      <c r="E20" s="9" t="s">
        <v>53</v>
      </c>
      <c r="F20" s="20" t="s">
        <v>64</v>
      </c>
      <c r="G20" s="7">
        <v>20</v>
      </c>
      <c r="H20" s="16">
        <v>10</v>
      </c>
      <c r="I20" s="13">
        <f>+IF(H20/G20*D20&gt;D20,D20,H20/G20*D20)</f>
        <v>3.5</v>
      </c>
      <c r="J20" s="14">
        <f>(H20-G20)/G20</f>
        <v>-0.5</v>
      </c>
      <c r="K20" s="16"/>
    </row>
    <row r="21" spans="1:11" s="17" customFormat="1" ht="63.75" customHeight="1">
      <c r="A21" s="7" t="s">
        <v>1</v>
      </c>
      <c r="B21" s="7" t="s">
        <v>2</v>
      </c>
      <c r="C21" s="7" t="s">
        <v>54</v>
      </c>
      <c r="D21" s="7">
        <v>7</v>
      </c>
      <c r="E21" s="9" t="s">
        <v>54</v>
      </c>
      <c r="F21" s="20" t="s">
        <v>64</v>
      </c>
      <c r="G21" s="7">
        <v>13</v>
      </c>
      <c r="H21" s="7">
        <v>13</v>
      </c>
      <c r="I21" s="13">
        <f>+IF(H21/G21*D21&gt;10,10,H21/G21*D21)</f>
        <v>7</v>
      </c>
      <c r="J21" s="14">
        <f>(H21-G21)/G21</f>
        <v>0</v>
      </c>
      <c r="K21" s="9"/>
    </row>
    <row r="22" spans="1:11" s="18" customFormat="1" ht="22.5" customHeight="1">
      <c r="A22" s="21" t="s">
        <v>30</v>
      </c>
      <c r="B22" s="22"/>
      <c r="C22" s="23"/>
      <c r="D22" s="7">
        <f>D8+D9+D11+D13+D14+D16+D17+D19+D20+D21</f>
        <v>100</v>
      </c>
      <c r="E22" s="12"/>
      <c r="F22" s="12"/>
      <c r="G22" s="7"/>
      <c r="H22" s="7"/>
      <c r="I22" s="13">
        <f>I8+I9+I11+I13+I14+I16+I17+I19+I20+I21</f>
        <v>86.50469710738437</v>
      </c>
      <c r="J22" s="7"/>
      <c r="K22" s="7"/>
    </row>
    <row r="23" spans="1:11" ht="124.5" customHeight="1">
      <c r="A23" s="24" t="s">
        <v>33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</row>
  </sheetData>
  <sheetProtection/>
  <mergeCells count="24">
    <mergeCell ref="G5:I5"/>
    <mergeCell ref="G6:I6"/>
    <mergeCell ref="J6:K6"/>
    <mergeCell ref="A15:K15"/>
    <mergeCell ref="A12:K12"/>
    <mergeCell ref="B8:B9"/>
    <mergeCell ref="A10:K10"/>
    <mergeCell ref="C6:E6"/>
    <mergeCell ref="A1:K1"/>
    <mergeCell ref="A2:E2"/>
    <mergeCell ref="A3:B3"/>
    <mergeCell ref="G3:I3"/>
    <mergeCell ref="C3:F3"/>
    <mergeCell ref="J3:K3"/>
    <mergeCell ref="C4:E4"/>
    <mergeCell ref="A23:K23"/>
    <mergeCell ref="A18:K18"/>
    <mergeCell ref="A22:C22"/>
    <mergeCell ref="A4:B6"/>
    <mergeCell ref="A8:A9"/>
    <mergeCell ref="J4:K4"/>
    <mergeCell ref="J5:K5"/>
    <mergeCell ref="C5:E5"/>
    <mergeCell ref="G4:I4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fyy</dc:creator>
  <cp:keywords/>
  <dc:description/>
  <cp:lastModifiedBy>liujj</cp:lastModifiedBy>
  <cp:lastPrinted>2019-06-03T07:46:01Z</cp:lastPrinted>
  <dcterms:created xsi:type="dcterms:W3CDTF">2017-01-05T07:03:34Z</dcterms:created>
  <dcterms:modified xsi:type="dcterms:W3CDTF">2020-08-17T02:18:47Z</dcterms:modified>
  <cp:category/>
  <cp:version/>
  <cp:contentType/>
  <cp:contentStatus/>
</cp:coreProperties>
</file>